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RAW_CHL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<sst xmlns="http://schemas.openxmlformats.org/spreadsheetml/2006/main" count="21" uniqueCount="19">
  <si>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   CORRECTED</t>
  </si>
  <si>
    <t>BLANKS</t>
  </si>
  <si>
    <t>C+P</t>
  </si>
  <si>
    <t>CAL.COEF</t>
  </si>
  <si>
    <t>CHL.</t>
  </si>
  <si>
    <t>CHL/P.</t>
  </si>
  <si>
    <t>H</t>
  </si>
  <si>
    <t>I.D.</t>
  </si>
  <si>
    <t>L</t>
  </si>
  <si>
    <t>M</t>
  </si>
  <si>
    <t>MEAN C</t>
  </si>
  <si>
    <t>MEAN P</t>
  </si>
  <si>
    <t>PHAE.</t>
  </si>
  <si>
    <t>Ra</t>
  </si>
  <si>
    <t>RANGE</t>
  </si>
  <si>
    <t>Rb</t>
  </si>
  <si>
    <t>VOLUME</t>
  </si>
  <si>
    <t xml:space="preserve">MACHINE #MET AU10  CALIBRATED June 2003 </t>
  </si>
  <si>
    <t>Rb/Ra=2.16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</si>
</sst>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">
    <xf numFmtId="0" fontId="0" fillId="0" borderId="0" xfId="0" applyAlignment="1">
      <alignment/>
    </xf>
    <xf numFmtId="164" fontId="1" fillId="0" borderId="0" xfId="0" applyAlignment="1">
      <alignment horizontal="center"/>
    </xf>
    <xf numFmtId="164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9"/>
  <sheetViews>
    <sheetView tabSelected="1" workbookViewId="0" topLeftCell="A1">
      <selection activeCell="A3" sqref="A3:N18"/>
    </sheetView>
  </sheetViews>
  <sheetFormatPr defaultColWidth="9.140625" defaultRowHeight="12.75"/>
  <cols>
    <col min="8" max="8" width="11.00390625" style="0" customWidth="1"/>
  </cols>
  <sheetData>
    <row r="1" spans="13:18" ht="12.75">
      <c r="M1" s="2"/>
      <c r="N1" s="2"/>
      <c r="P1" s="3"/>
      <c r="Q1" s="1"/>
      <c r="R1" s="4"/>
    </row>
    <row r="2" spans="13:18" ht="12.75">
      <c r="M2" s="2"/>
      <c r="N2" s="2"/>
      <c r="P2" s="3"/>
      <c r="Q2" s="1"/>
      <c r="R2" s="4"/>
    </row>
    <row r="3" spans="1:18" ht="12.75">
      <c r="A3" t="s">
        <v>18</v>
      </c>
      <c r="C3" t="s">
        <v>17</v>
      </c>
      <c r="M3" s="2"/>
      <c r="N3" s="2"/>
      <c r="P3" s="3"/>
      <c r="Q3" s="1"/>
      <c r="R3" s="4"/>
    </row>
    <row r="4" spans="1:18" ht="12.75">
      <c r="A4">
        <f>2.16/1.05</f>
        <v>2.0571428571428574</v>
      </c>
      <c r="M4" s="2"/>
      <c r="N4" s="2"/>
      <c r="P4" s="3"/>
      <c r="Q4" s="1"/>
      <c r="R4" s="4"/>
    </row>
    <row r="5" spans="1:18" ht="12.75">
      <c r="A5">
        <f>2.16/1.05</f>
        <v>2.0571428571428574</v>
      </c>
      <c r="C5" t="s">
        <v>1</v>
      </c>
      <c r="M5" s="2"/>
      <c r="N5" s="2"/>
      <c r="P5" s="3"/>
      <c r="Q5" s="1"/>
      <c r="R5" s="4"/>
    </row>
    <row r="6" spans="1:18" ht="12.75">
      <c r="A6" s="3" t="s">
        <v>8</v>
      </c>
      <c r="B6">
        <v>1</v>
      </c>
      <c r="C6">
        <v>0.391</v>
      </c>
      <c r="M6" s="2"/>
      <c r="N6" s="2"/>
      <c r="P6" s="3"/>
      <c r="Q6" s="1"/>
      <c r="R6" s="4"/>
    </row>
    <row r="7" spans="1:18" ht="12.75">
      <c r="A7" s="3" t="s">
        <v>9</v>
      </c>
      <c r="B7">
        <v>2</v>
      </c>
      <c r="C7">
        <v>0.48</v>
      </c>
      <c r="M7" s="2"/>
      <c r="N7" s="2"/>
      <c r="P7" s="3"/>
      <c r="Q7" s="1"/>
      <c r="R7" s="4"/>
    </row>
    <row r="8" spans="1:18" ht="12.75">
      <c r="A8" s="3" t="s">
        <v>6</v>
      </c>
      <c r="B8">
        <v>3</v>
      </c>
      <c r="C8">
        <v>1.07</v>
      </c>
      <c r="M8" s="2"/>
      <c r="N8" s="2"/>
      <c r="P8" s="3"/>
      <c r="Q8" s="1"/>
      <c r="R8" s="4"/>
    </row>
    <row r="9" spans="13:18" ht="12.75">
      <c r="M9" s="2"/>
      <c r="N9" s="2"/>
      <c r="P9" s="3"/>
      <c r="Q9" s="1"/>
      <c r="R9" s="4"/>
    </row>
    <row r="10" spans="6:18" ht="12.75">
      <c r="F10" t="s">
        <v>0</v>
      </c>
      <c r="M10" s="2"/>
      <c r="N10" s="2"/>
      <c r="P10" s="3"/>
      <c r="Q10" s="1"/>
      <c r="R10" s="4"/>
    </row>
    <row r="11" spans="1:18" ht="12.75">
      <c r="A11" t="s">
        <v>7</v>
      </c>
      <c r="B11" t="s">
        <v>16</v>
      </c>
      <c r="C11" t="s">
        <v>14</v>
      </c>
      <c r="D11" t="s">
        <v>15</v>
      </c>
      <c r="E11" t="s">
        <v>13</v>
      </c>
      <c r="F11" t="s">
        <v>15</v>
      </c>
      <c r="G11" t="s">
        <v>13</v>
      </c>
      <c r="H11" t="s">
        <v>3</v>
      </c>
      <c r="I11" t="s">
        <v>4</v>
      </c>
      <c r="J11" t="s">
        <v>12</v>
      </c>
      <c r="K11" t="s">
        <v>2</v>
      </c>
      <c r="L11" t="s">
        <v>5</v>
      </c>
      <c r="M11" s="2" t="s">
        <v>10</v>
      </c>
      <c r="N11" s="2" t="s">
        <v>11</v>
      </c>
      <c r="P11" s="3"/>
      <c r="Q11" s="1"/>
      <c r="R11" s="1"/>
    </row>
    <row r="12" spans="16:18" ht="10.5" customHeight="1">
      <c r="P12" s="3"/>
      <c r="Q12" s="1"/>
      <c r="R12" s="4"/>
    </row>
    <row r="13" spans="1:18" ht="12.75">
      <c r="A13">
        <v>262901</v>
      </c>
      <c r="B13">
        <v>100</v>
      </c>
      <c r="C13">
        <v>3</v>
      </c>
      <c r="D13">
        <v>473</v>
      </c>
      <c r="E13">
        <v>215</v>
      </c>
      <c r="F13">
        <f>IF($C13=1,D13-$C$6,IF($C13=2,D13-$C$7,D13-$C$8))</f>
        <v>471.93</v>
      </c>
      <c r="G13">
        <f>IF($C13=1,E13-$C$6,IF($C13=2,E13-$C$7,E13-$C$8))</f>
        <v>213.93</v>
      </c>
      <c r="H13">
        <f>IF(C13=1,0.00123,IF(C13=2,0.00114,0.00114))</f>
        <v>0.00114</v>
      </c>
      <c r="I13">
        <f>H13*$A$4*(F13-G13)*1000/B13</f>
        <v>6.050468571428572</v>
      </c>
      <c r="J13">
        <f>2.25*($A$4*G13-($A$4-1)*F13)*H13*1000/B13</f>
        <v>-1.5085497857142867</v>
      </c>
      <c r="K13">
        <f>(I13+J13)</f>
        <v>4.5419187857142855</v>
      </c>
      <c r="L13">
        <f>(I13/J13)</f>
        <v>-4.010784813816219</v>
      </c>
      <c r="M13">
        <f>AVERAGE(I13:I15)</f>
        <v>6.0504685714285715</v>
      </c>
      <c r="N13">
        <f>AVERAGE(J13:J15)</f>
        <v>-1.5085497857142867</v>
      </c>
      <c r="Q13" s="1"/>
      <c r="R13" s="4"/>
    </row>
    <row r="14" spans="2:18" ht="12.75">
      <c r="B14">
        <v>100</v>
      </c>
      <c r="C14">
        <v>3</v>
      </c>
      <c r="D14">
        <v>473</v>
      </c>
      <c r="E14">
        <v>215</v>
      </c>
      <c r="F14">
        <f>IF($C14=1,D14-$C$6,IF($C14=2,D14-$C$7,D14-$C$8))</f>
        <v>471.93</v>
      </c>
      <c r="G14">
        <f>IF($C14=1,E14-$C$6,IF($C14=2,E14-$C$7,E14-$C$8))</f>
        <v>213.93</v>
      </c>
      <c r="H14">
        <f>IF(C14=1,0.00123,IF(C14=2,0.00114,0.00114))</f>
        <v>0.00114</v>
      </c>
      <c r="I14">
        <f>H14*$A$4*(F14-G14)*1000/B14</f>
        <v>6.050468571428572</v>
      </c>
      <c r="J14">
        <f>2.25*($A$4*G14-($A$4-1)*F14)*H14*1000/B14</f>
        <v>-1.5085497857142867</v>
      </c>
      <c r="K14">
        <f>(I14+J14)</f>
        <v>4.5419187857142855</v>
      </c>
      <c r="L14">
        <f>(I14/J14)</f>
        <v>-4.010784813816219</v>
      </c>
      <c r="Q14" s="1"/>
      <c r="R14" s="4"/>
    </row>
    <row r="15" spans="2:18" ht="12.75">
      <c r="B15">
        <v>100</v>
      </c>
      <c r="C15">
        <v>3</v>
      </c>
      <c r="D15">
        <v>473</v>
      </c>
      <c r="E15">
        <v>215</v>
      </c>
      <c r="F15">
        <f>IF($C15=1,D15-$C$6,IF($C15=2,D15-$C$7,D15-$C$8))</f>
        <v>471.93</v>
      </c>
      <c r="G15">
        <f>IF($C15=1,E15-$C$6,IF($C15=2,E15-$C$7,E15-$C$8))</f>
        <v>213.93</v>
      </c>
      <c r="H15">
        <f>IF(C15=1,0.00123,IF(C15=2,0.00114,0.00114))</f>
        <v>0.00114</v>
      </c>
      <c r="I15">
        <f>H15*$A$4*(F15-G15)*1000/B15</f>
        <v>6.050468571428572</v>
      </c>
      <c r="J15">
        <f>2.25*($A$4*G15-($A$4-1)*F15)*H15*1000/B15</f>
        <v>-1.5085497857142867</v>
      </c>
      <c r="K15">
        <f>(I15+J15)</f>
        <v>4.5419187857142855</v>
      </c>
      <c r="L15">
        <f>(I15/J15)</f>
        <v>-4.010784813816219</v>
      </c>
      <c r="Q15" s="1"/>
      <c r="R15" s="4"/>
    </row>
    <row r="16" spans="1:18" ht="12.75">
      <c r="A16">
        <v>262902</v>
      </c>
      <c r="B16">
        <v>100</v>
      </c>
      <c r="C16">
        <v>1</v>
      </c>
      <c r="D16">
        <v>7.25</v>
      </c>
      <c r="E16">
        <v>3.58</v>
      </c>
      <c r="F16">
        <f>IF($C16=1,D16-$C$6,IF($C16=2,D16-$C$7,D16-$C$8))</f>
        <v>6.859</v>
      </c>
      <c r="G16">
        <f>IF($C16=1,E16-$C$6,IF($C16=2,E16-$C$7,E16-$C$8))</f>
        <v>3.189</v>
      </c>
      <c r="H16">
        <f>IF(C16=1,0.00123,IF(C16=2,0.00114,0.00114))</f>
        <v>0.00123</v>
      </c>
      <c r="I16">
        <f>H16*$A$4*(F16-G16)*1000/B16</f>
        <v>0.09286148571428572</v>
      </c>
      <c r="J16">
        <f>2.25*($A$4*G16-($A$4-1)*F16)*H16*1000/B16</f>
        <v>-0.019115517857142883</v>
      </c>
      <c r="K16">
        <f>(I16+J16)</f>
        <v>0.07374596785714284</v>
      </c>
      <c r="L16">
        <f>(I16/J16)</f>
        <v>-4.857911065149942</v>
      </c>
      <c r="M16">
        <f>AVERAGE(I16:I18)</f>
        <v>0.09286148571428572</v>
      </c>
      <c r="N16">
        <f>AVERAGE(J16:J18)</f>
        <v>-0.019115517857142883</v>
      </c>
      <c r="Q16" s="1"/>
      <c r="R16" s="4"/>
    </row>
    <row r="17" spans="2:18" ht="12.75">
      <c r="B17">
        <v>100</v>
      </c>
      <c r="C17">
        <v>1</v>
      </c>
      <c r="D17">
        <v>7.25</v>
      </c>
      <c r="E17">
        <v>3.58</v>
      </c>
      <c r="F17">
        <f>IF($C17=1,D17-$C$6,IF($C17=2,D17-$C$7,D17-$C$8))</f>
        <v>6.859</v>
      </c>
      <c r="G17">
        <f>IF($C17=1,E17-$C$6,IF($C17=2,E17-$C$7,E17-$C$8))</f>
        <v>3.189</v>
      </c>
      <c r="H17">
        <f>IF(C17=1,0.00123,IF(C17=2,0.00114,0.00114))</f>
        <v>0.00123</v>
      </c>
      <c r="I17">
        <f>H17*$A$4*(F17-G17)*1000/B17</f>
        <v>0.09286148571428572</v>
      </c>
      <c r="J17">
        <f>2.25*($A$4*G17-($A$4-1)*F17)*H17*1000/B17</f>
        <v>-0.019115517857142883</v>
      </c>
      <c r="K17">
        <f>(I17+J17)</f>
        <v>0.07374596785714284</v>
      </c>
      <c r="L17">
        <f>(I17/J17)</f>
        <v>-4.857911065149942</v>
      </c>
      <c r="Q17" s="1"/>
      <c r="R17" s="4"/>
    </row>
    <row r="18" spans="2:18" ht="12.75">
      <c r="B18">
        <v>100</v>
      </c>
      <c r="C18">
        <v>1</v>
      </c>
      <c r="D18">
        <v>7.25</v>
      </c>
      <c r="E18">
        <v>3.58</v>
      </c>
      <c r="F18">
        <f>IF($C18=1,D18-$C$6,IF($C18=2,D18-$C$7,D18-$C$8))</f>
        <v>6.859</v>
      </c>
      <c r="G18">
        <f>IF($C18=1,E18-$C$6,IF($C18=2,E18-$C$7,E18-$C$8))</f>
        <v>3.189</v>
      </c>
      <c r="H18">
        <f>IF(C18=1,0.00123,IF(C18=2,0.00114,0.00114))</f>
        <v>0.00123</v>
      </c>
      <c r="I18">
        <f>H18*$A$4*(F18-G18)*1000/B18</f>
        <v>0.09286148571428572</v>
      </c>
      <c r="J18">
        <f>2.25*($A$4*G18-($A$4-1)*F18)*H18*1000/B18</f>
        <v>-0.019115517857142883</v>
      </c>
      <c r="K18">
        <f>(I18+J18)</f>
        <v>0.07374596785714284</v>
      </c>
      <c r="L18">
        <f>(I18/J18)</f>
        <v>-4.857911065149942</v>
      </c>
      <c r="Q18" s="1"/>
      <c r="R18" s="4"/>
    </row>
    <row r="19" spans="17:18" ht="12.75">
      <c r="Q19" s="1"/>
      <c r="R19" s="4"/>
    </row>
    <row r="20" spans="17:18" ht="12.75">
      <c r="Q20" s="1"/>
      <c r="R20" s="4"/>
    </row>
    <row r="21" spans="17:18" ht="12.75">
      <c r="Q21" s="1"/>
      <c r="R21" s="4"/>
    </row>
    <row r="22" spans="17:18" ht="12.75">
      <c r="Q22" s="1"/>
      <c r="R22" s="4"/>
    </row>
    <row r="23" spans="17:18" ht="12.75">
      <c r="Q23" s="1"/>
      <c r="R23" s="4"/>
    </row>
    <row r="24" spans="17:18" ht="12.75">
      <c r="Q24" s="1"/>
      <c r="R24" s="4"/>
    </row>
    <row r="25" spans="17:18" ht="12.75">
      <c r="Q25" s="1"/>
      <c r="R25" s="4"/>
    </row>
    <row r="26" spans="17:18" ht="12.75">
      <c r="Q26" s="1"/>
      <c r="R26" s="4"/>
    </row>
    <row r="27" spans="17:18" ht="12.75">
      <c r="Q27" s="1"/>
      <c r="R27" s="4"/>
    </row>
    <row r="28" spans="17:18" ht="12.75">
      <c r="Q28" s="1"/>
      <c r="R28" s="4"/>
    </row>
    <row r="29" spans="17:18" ht="12.75">
      <c r="Q29" s="1"/>
      <c r="R29" s="4"/>
    </row>
    <row r="30" spans="17:18" ht="12.75">
      <c r="Q30" s="1"/>
      <c r="R30" s="4"/>
    </row>
    <row r="31" spans="17:18" ht="12.75">
      <c r="Q31" s="1"/>
      <c r="R31" s="4"/>
    </row>
    <row r="32" spans="17:18" ht="12.75">
      <c r="Q32" s="1"/>
      <c r="R32" s="4"/>
    </row>
    <row r="33" spans="17:18" ht="12.75">
      <c r="Q33" s="1"/>
      <c r="R33" s="4"/>
    </row>
    <row r="34" spans="17:18" ht="12.75">
      <c r="Q34" s="1"/>
      <c r="R34" s="4"/>
    </row>
    <row r="35" spans="17:18" ht="12.75">
      <c r="Q35" s="1"/>
      <c r="R35" s="4"/>
    </row>
    <row r="36" spans="17:18" ht="12.75">
      <c r="Q36" s="1"/>
      <c r="R36" s="4"/>
    </row>
    <row r="37" spans="17:18" ht="12.75">
      <c r="Q37" s="1"/>
      <c r="R37" s="4"/>
    </row>
    <row r="38" spans="17:18" ht="12.75">
      <c r="Q38" s="1"/>
      <c r="R38" s="4"/>
    </row>
    <row r="39" spans="17:18" ht="12.75">
      <c r="Q39" s="1"/>
      <c r="R39" s="4"/>
    </row>
    <row r="40" spans="17:18" ht="12.75">
      <c r="Q40" s="1"/>
      <c r="R40" s="4"/>
    </row>
    <row r="41" spans="17:18" ht="12.75">
      <c r="Q41" s="1"/>
      <c r="R41" s="4"/>
    </row>
    <row r="42" spans="17:18" ht="12.75">
      <c r="Q42" s="1"/>
      <c r="R42" s="4"/>
    </row>
    <row r="43" spans="17:18" ht="12.75">
      <c r="Q43" s="1"/>
      <c r="R43" s="4"/>
    </row>
    <row r="44" spans="17:18" ht="12.75">
      <c r="Q44" s="1"/>
      <c r="R44" s="4"/>
    </row>
    <row r="45" spans="17:18" ht="12.75">
      <c r="Q45" s="1"/>
      <c r="R45" s="4"/>
    </row>
    <row r="46" spans="17:18" ht="12.75">
      <c r="Q46" s="1"/>
      <c r="R46" s="4"/>
    </row>
    <row r="47" spans="17:18" ht="12.75">
      <c r="Q47" s="1"/>
      <c r="R47" s="4"/>
    </row>
    <row r="48" spans="17:18" ht="12.75">
      <c r="Q48" s="1"/>
      <c r="R48" s="4"/>
    </row>
    <row r="49" spans="17:18" ht="12.75">
      <c r="Q49" s="1"/>
      <c r="R49" s="4"/>
    </row>
    <row r="50" spans="17:18" ht="12.75">
      <c r="Q50" s="1"/>
      <c r="R50" s="4"/>
    </row>
    <row r="51" spans="17:18" ht="12.75">
      <c r="Q51" s="1"/>
      <c r="R51" s="4"/>
    </row>
    <row r="52" spans="17:18" ht="12.75">
      <c r="Q52" s="1"/>
      <c r="R52" s="4"/>
    </row>
    <row r="53" spans="17:18" ht="12.75">
      <c r="Q53" s="1"/>
      <c r="R53" s="4"/>
    </row>
    <row r="54" spans="17:18" ht="12.75">
      <c r="Q54" s="1"/>
      <c r="R54" s="4"/>
    </row>
    <row r="55" spans="17:18" ht="12.75">
      <c r="Q55" s="1"/>
      <c r="R55" s="4"/>
    </row>
    <row r="56" spans="17:18" ht="12.75">
      <c r="Q56" s="1"/>
      <c r="R56" s="4"/>
    </row>
    <row r="57" spans="17:18" ht="12.75">
      <c r="Q57" s="1"/>
      <c r="R57" s="4"/>
    </row>
    <row r="58" spans="17:18" ht="12.75">
      <c r="Q58" s="1"/>
      <c r="R58" s="4"/>
    </row>
    <row r="59" spans="17:18" ht="12.75">
      <c r="Q59" s="1"/>
      <c r="R59" s="4"/>
    </row>
    <row r="60" spans="17:18" ht="12.75">
      <c r="Q60" s="1"/>
      <c r="R60" s="4"/>
    </row>
    <row r="61" spans="17:18" ht="12.75">
      <c r="Q61" s="1"/>
      <c r="R61" s="4"/>
    </row>
    <row r="62" spans="17:18" ht="12.75">
      <c r="Q62" s="1"/>
      <c r="R62" s="4"/>
    </row>
    <row r="63" spans="17:18" ht="12.75">
      <c r="Q63" s="1"/>
      <c r="R63" s="4"/>
    </row>
    <row r="64" spans="17:18" ht="12.75">
      <c r="Q64" s="1"/>
      <c r="R64" s="4"/>
    </row>
    <row r="65" spans="17:18" ht="12.75">
      <c r="Q65" s="1"/>
      <c r="R65" s="4"/>
    </row>
    <row r="66" spans="17:18" ht="12.75">
      <c r="Q66" s="1"/>
      <c r="R66" s="4"/>
    </row>
    <row r="67" spans="17:18" ht="12.75">
      <c r="Q67" s="1"/>
      <c r="R67" s="4"/>
    </row>
    <row r="68" spans="17:18" ht="12.75">
      <c r="Q68" s="1"/>
      <c r="R68" s="4"/>
    </row>
    <row r="69" spans="17:18" ht="12.75">
      <c r="Q69" s="1"/>
      <c r="R69" s="4"/>
    </row>
    <row r="70" spans="17:18" ht="12.75">
      <c r="Q70" s="1"/>
      <c r="R70" s="4"/>
    </row>
    <row r="71" spans="17:18" ht="12.75">
      <c r="Q71" s="1"/>
      <c r="R71" s="4"/>
    </row>
    <row r="72" spans="17:18" ht="12.75">
      <c r="Q72" s="1"/>
      <c r="R72" s="4"/>
    </row>
    <row r="73" spans="17:18" ht="12.75">
      <c r="Q73" s="1"/>
      <c r="R73" s="4"/>
    </row>
    <row r="74" spans="17:18" ht="12.75">
      <c r="Q74" s="1"/>
      <c r="R74" s="4"/>
    </row>
    <row r="75" spans="17:18" ht="12.75">
      <c r="Q75" s="1"/>
      <c r="R75" s="4"/>
    </row>
    <row r="76" spans="17:18" ht="12.75">
      <c r="Q76" s="1"/>
      <c r="R76" s="4"/>
    </row>
    <row r="77" spans="17:18" ht="12.75">
      <c r="Q77" s="1"/>
      <c r="R77" s="4"/>
    </row>
    <row r="78" spans="17:18" ht="12.75">
      <c r="Q78" s="1"/>
      <c r="R78" s="4"/>
    </row>
    <row r="79" spans="17:18" ht="12.75">
      <c r="Q79" s="1"/>
      <c r="R79" s="4"/>
    </row>
    <row r="80" spans="17:18" ht="12.75">
      <c r="Q80" s="1"/>
      <c r="R80" s="4"/>
    </row>
    <row r="81" spans="17:18" ht="12.75">
      <c r="Q81" s="1"/>
      <c r="R81" s="4"/>
    </row>
    <row r="82" spans="17:18" ht="12.75">
      <c r="Q82" s="1"/>
      <c r="R82" s="4"/>
    </row>
    <row r="83" spans="17:18" ht="12.75">
      <c r="Q83" s="1"/>
      <c r="R83" s="4"/>
    </row>
    <row r="84" spans="17:18" ht="12.75">
      <c r="Q84" s="1"/>
      <c r="R84" s="4"/>
    </row>
    <row r="85" spans="17:18" ht="12.75">
      <c r="Q85" s="1"/>
      <c r="R85" s="4"/>
    </row>
    <row r="86" spans="17:18" ht="12.75">
      <c r="Q86" s="1"/>
      <c r="R86" s="4"/>
    </row>
    <row r="87" spans="17:18" ht="12.75">
      <c r="Q87" s="1"/>
      <c r="R87" s="4"/>
    </row>
    <row r="88" spans="17:18" ht="12.75">
      <c r="Q88" s="1"/>
      <c r="R88" s="4"/>
    </row>
    <row r="89" spans="17:18" ht="12.75">
      <c r="Q89" s="1"/>
      <c r="R89" s="4"/>
    </row>
    <row r="90" spans="17:18" ht="12.75">
      <c r="Q90" s="1"/>
      <c r="R90" s="4"/>
    </row>
    <row r="91" spans="17:18" ht="12.75">
      <c r="Q91" s="1"/>
      <c r="R91" s="4"/>
    </row>
    <row r="92" spans="17:18" ht="12.75">
      <c r="Q92" s="1"/>
      <c r="R92" s="4"/>
    </row>
    <row r="93" spans="17:18" ht="12.75">
      <c r="Q93" s="1"/>
      <c r="R93" s="4"/>
    </row>
    <row r="94" spans="17:18" ht="12.75">
      <c r="Q94" s="1"/>
      <c r="R94" s="4"/>
    </row>
    <row r="95" spans="17:18" ht="12.75">
      <c r="Q95" s="1"/>
      <c r="R95" s="4"/>
    </row>
    <row r="96" spans="17:18" ht="12.75">
      <c r="Q96" s="1"/>
      <c r="R96" s="4"/>
    </row>
    <row r="97" spans="17:18" ht="12.75">
      <c r="Q97" s="1"/>
      <c r="R97" s="4"/>
    </row>
    <row r="98" spans="17:18" ht="12.75">
      <c r="Q98" s="1"/>
      <c r="R98" s="4"/>
    </row>
    <row r="99" spans="17:18" ht="12.75">
      <c r="Q99" s="1"/>
      <c r="R99" s="4"/>
    </row>
    <row r="100" spans="17:18" ht="12.75">
      <c r="Q100" s="1"/>
      <c r="R100" s="4"/>
    </row>
    <row r="101" spans="17:18" ht="12.75">
      <c r="Q101" s="1"/>
      <c r="R101" s="4"/>
    </row>
    <row r="102" spans="17:18" ht="12.75">
      <c r="Q102" s="1"/>
      <c r="R102" s="4"/>
    </row>
    <row r="103" spans="17:18" ht="12.75">
      <c r="Q103" s="1"/>
      <c r="R103" s="4"/>
    </row>
    <row r="104" spans="17:18" ht="12.75">
      <c r="Q104" s="1"/>
      <c r="R104" s="4"/>
    </row>
    <row r="105" spans="17:18" ht="12.75">
      <c r="Q105" s="1"/>
      <c r="R105" s="4"/>
    </row>
    <row r="106" spans="17:18" ht="12.75">
      <c r="Q106" s="1"/>
      <c r="R106" s="4"/>
    </row>
    <row r="107" spans="17:18" ht="12.75">
      <c r="Q107" s="1"/>
      <c r="R107" s="4"/>
    </row>
    <row r="108" spans="17:18" ht="12.75">
      <c r="Q108" s="1"/>
      <c r="R108" s="4"/>
    </row>
    <row r="109" spans="17:18" ht="12.75">
      <c r="Q109" s="1"/>
      <c r="R109" s="4"/>
    </row>
    <row r="110" spans="17:18" ht="12.75">
      <c r="Q110" s="1"/>
      <c r="R110" s="4"/>
    </row>
    <row r="111" spans="17:18" ht="12.75">
      <c r="Q111" s="1"/>
      <c r="R111" s="4"/>
    </row>
    <row r="112" spans="17:18" ht="12.75">
      <c r="Q112" s="1"/>
      <c r="R112" s="4"/>
    </row>
    <row r="113" spans="17:18" ht="12.75">
      <c r="Q113" s="1"/>
      <c r="R113" s="4"/>
    </row>
    <row r="114" spans="17:18" ht="12.75">
      <c r="Q114" s="1"/>
      <c r="R114" s="4"/>
    </row>
    <row r="115" spans="17:18" ht="12.75">
      <c r="Q115" s="1"/>
      <c r="R115" s="4"/>
    </row>
    <row r="116" spans="17:18" ht="12.75">
      <c r="Q116" s="1"/>
      <c r="R116" s="4"/>
    </row>
    <row r="117" spans="17:18" ht="12.75">
      <c r="Q117" s="1"/>
      <c r="R117" s="4"/>
    </row>
    <row r="118" spans="17:18" ht="12.75">
      <c r="Q118" s="1"/>
      <c r="R118" s="4"/>
    </row>
    <row r="119" spans="17:18" ht="12.75">
      <c r="Q119" s="1"/>
      <c r="R119" s="4"/>
    </row>
    <row r="120" spans="17:18" ht="12.75">
      <c r="Q120" s="1"/>
      <c r="R120" s="4"/>
    </row>
    <row r="121" spans="17:18" ht="12.75">
      <c r="Q121" s="1"/>
      <c r="R121" s="4"/>
    </row>
    <row r="122" spans="17:18" ht="12.75">
      <c r="Q122" s="1"/>
      <c r="R122" s="4"/>
    </row>
    <row r="123" spans="17:18" ht="12.75">
      <c r="Q123" s="1"/>
      <c r="R123" s="4"/>
    </row>
    <row r="124" spans="17:18" ht="12.75">
      <c r="Q124" s="1"/>
      <c r="R124" s="4"/>
    </row>
    <row r="125" spans="17:18" ht="12.75">
      <c r="Q125" s="1"/>
      <c r="R125" s="4"/>
    </row>
    <row r="126" spans="17:18" ht="12.75">
      <c r="Q126" s="1"/>
      <c r="R126" s="4"/>
    </row>
    <row r="127" spans="17:18" ht="12.75">
      <c r="Q127" s="1"/>
      <c r="R127" s="4"/>
    </row>
    <row r="128" spans="17:18" ht="12.75">
      <c r="Q128" s="1"/>
      <c r="R128" s="4"/>
    </row>
    <row r="129" spans="17:18" ht="12.75">
      <c r="Q129" s="1"/>
      <c r="R129" s="4"/>
    </row>
    <row r="130" spans="17:18" ht="12.75">
      <c r="Q130" s="1"/>
      <c r="R130" s="4"/>
    </row>
    <row r="131" spans="17:18" ht="12.75">
      <c r="Q131" s="1"/>
      <c r="R131" s="4"/>
    </row>
    <row r="132" spans="17:18" ht="12.75">
      <c r="Q132" s="1"/>
      <c r="R132" s="4"/>
    </row>
    <row r="133" spans="17:18" ht="12.75">
      <c r="Q133" s="1"/>
      <c r="R133" s="4"/>
    </row>
    <row r="134" spans="17:18" ht="12.75">
      <c r="Q134" s="1"/>
      <c r="R134" s="4"/>
    </row>
    <row r="135" spans="17:18" ht="12.75">
      <c r="Q135" s="1"/>
      <c r="R135" s="4"/>
    </row>
    <row r="136" spans="17:18" ht="12.75">
      <c r="Q136" s="1"/>
      <c r="R136" s="4"/>
    </row>
    <row r="137" spans="17:18" ht="12.75">
      <c r="Q137" s="1"/>
      <c r="R137" s="4"/>
    </row>
    <row r="138" spans="17:18" ht="12.75">
      <c r="Q138" s="1"/>
      <c r="R138" s="4"/>
    </row>
    <row r="139" spans="17:18" ht="12.75">
      <c r="Q139" s="1"/>
      <c r="R139" s="4"/>
    </row>
    <row r="140" spans="17:18" ht="12.75">
      <c r="Q140" s="1"/>
      <c r="R140" s="4"/>
    </row>
    <row r="141" spans="17:18" ht="12.75">
      <c r="Q141" s="1"/>
      <c r="R141" s="4"/>
    </row>
    <row r="142" spans="17:18" ht="12.75">
      <c r="Q142" s="1"/>
      <c r="R142" s="4"/>
    </row>
    <row r="143" spans="17:18" ht="12.75">
      <c r="Q143" s="1"/>
      <c r="R143" s="4"/>
    </row>
    <row r="144" spans="17:18" ht="12.75">
      <c r="Q144" s="1"/>
      <c r="R144" s="4"/>
    </row>
    <row r="145" spans="17:18" ht="12.75">
      <c r="Q145" s="1"/>
      <c r="R145" s="4"/>
    </row>
    <row r="146" spans="17:18" ht="12.75">
      <c r="Q146" s="1"/>
      <c r="R146" s="4"/>
    </row>
    <row r="147" spans="17:18" ht="12.75">
      <c r="Q147" s="1"/>
      <c r="R147" s="4"/>
    </row>
    <row r="148" spans="17:18" ht="12.75">
      <c r="Q148" s="1"/>
      <c r="R148" s="4"/>
    </row>
    <row r="149" spans="17:18" ht="12.75">
      <c r="Q149" s="1"/>
      <c r="R149" s="4"/>
    </row>
    <row r="150" spans="17:18" ht="12.75">
      <c r="Q150" s="1"/>
      <c r="R150" s="4"/>
    </row>
    <row r="151" spans="17:18" ht="12.75">
      <c r="Q151" s="1"/>
      <c r="R151" s="4"/>
    </row>
    <row r="152" spans="17:18" ht="12.75">
      <c r="Q152" s="1"/>
      <c r="R152" s="4"/>
    </row>
    <row r="153" spans="17:18" ht="12.75">
      <c r="Q153" s="1"/>
      <c r="R153" s="4"/>
    </row>
    <row r="154" spans="17:18" ht="12.75">
      <c r="Q154" s="1"/>
      <c r="R154" s="4"/>
    </row>
    <row r="155" spans="17:18" ht="12.75">
      <c r="Q155" s="1"/>
      <c r="R155" s="4"/>
    </row>
    <row r="156" spans="17:18" ht="12.75">
      <c r="Q156" s="1"/>
      <c r="R156" s="4"/>
    </row>
    <row r="157" spans="17:18" ht="12.75">
      <c r="Q157" s="1"/>
      <c r="R157" s="4"/>
    </row>
    <row r="158" spans="17:18" ht="12.75">
      <c r="Q158" s="1"/>
      <c r="R158" s="4"/>
    </row>
    <row r="159" spans="17:18" ht="12.75">
      <c r="Q159" s="1"/>
      <c r="R159" s="4"/>
    </row>
    <row r="160" spans="17:18" ht="12.75">
      <c r="Q160" s="1"/>
      <c r="R160" s="4"/>
    </row>
    <row r="161" spans="17:18" ht="12.75">
      <c r="Q161" s="1"/>
      <c r="R161" s="4"/>
    </row>
    <row r="162" spans="17:18" ht="12.75">
      <c r="Q162" s="1"/>
      <c r="R162" s="4"/>
    </row>
    <row r="163" spans="17:18" ht="12.75">
      <c r="Q163" s="1"/>
      <c r="R163" s="4"/>
    </row>
    <row r="164" spans="17:18" ht="12.75">
      <c r="Q164" s="1"/>
      <c r="R164" s="4"/>
    </row>
    <row r="165" spans="17:18" ht="12.75">
      <c r="Q165" s="1"/>
      <c r="R165" s="4"/>
    </row>
    <row r="166" spans="17:18" ht="12.75">
      <c r="Q166" s="1"/>
      <c r="R166" s="4"/>
    </row>
    <row r="167" spans="17:18" ht="12.75">
      <c r="Q167" s="1"/>
      <c r="R167" s="4"/>
    </row>
    <row r="168" spans="17:18" ht="12.75">
      <c r="Q168" s="1"/>
      <c r="R168" s="4"/>
    </row>
    <row r="169" spans="17:18" ht="12.75">
      <c r="Q169" s="1"/>
      <c r="R169" s="4"/>
    </row>
    <row r="170" spans="17:18" ht="12.75">
      <c r="Q170" s="1"/>
      <c r="R170" s="4"/>
    </row>
    <row r="171" spans="17:18" ht="12.75">
      <c r="Q171" s="1"/>
      <c r="R171" s="4"/>
    </row>
    <row r="172" spans="17:18" ht="12.75">
      <c r="Q172" s="1"/>
      <c r="R172" s="4"/>
    </row>
    <row r="173" spans="17:18" ht="12.75">
      <c r="Q173" s="1"/>
      <c r="R173" s="4"/>
    </row>
    <row r="174" spans="17:18" ht="12.75">
      <c r="Q174" s="1"/>
      <c r="R174" s="4"/>
    </row>
    <row r="175" spans="17:18" ht="12.75">
      <c r="Q175" s="1"/>
      <c r="R175" s="4"/>
    </row>
    <row r="176" spans="17:18" ht="12.75">
      <c r="Q176" s="1"/>
      <c r="R176" s="4"/>
    </row>
    <row r="177" spans="17:18" ht="12.75">
      <c r="Q177" s="1"/>
      <c r="R177" s="4"/>
    </row>
    <row r="178" spans="17:18" ht="12.75">
      <c r="Q178" s="1"/>
      <c r="R178" s="4"/>
    </row>
    <row r="179" spans="17:18" ht="12.75">
      <c r="Q179" s="1"/>
      <c r="R179" s="4"/>
    </row>
    <row r="180" spans="17:18" ht="12.75">
      <c r="Q180" s="1"/>
      <c r="R180" s="4"/>
    </row>
    <row r="181" spans="17:18" ht="12.75">
      <c r="Q181" s="1"/>
      <c r="R181" s="4"/>
    </row>
    <row r="182" spans="17:18" ht="12.75">
      <c r="Q182" s="1"/>
      <c r="R182" s="4"/>
    </row>
    <row r="183" spans="17:18" ht="12.75">
      <c r="Q183" s="1"/>
      <c r="R183" s="4"/>
    </row>
    <row r="184" spans="17:18" ht="12.75">
      <c r="Q184" s="1"/>
      <c r="R184" s="4"/>
    </row>
    <row r="185" spans="17:18" ht="12.75">
      <c r="Q185" s="1"/>
      <c r="R185" s="4"/>
    </row>
    <row r="186" spans="17:18" ht="12.75">
      <c r="Q186" s="1"/>
      <c r="R186" s="4"/>
    </row>
    <row r="187" spans="17:18" ht="12.75">
      <c r="Q187" s="1"/>
      <c r="R187" s="4"/>
    </row>
    <row r="188" spans="17:18" ht="12.75">
      <c r="Q188" s="1"/>
      <c r="R188" s="4"/>
    </row>
    <row r="189" spans="17:18" ht="12.75">
      <c r="Q189" s="1"/>
      <c r="R189" s="4"/>
    </row>
    <row r="190" spans="17:18" ht="12.75">
      <c r="Q190" s="1"/>
      <c r="R190" s="4"/>
    </row>
    <row r="191" spans="17:18" ht="12.75">
      <c r="Q191" s="1"/>
      <c r="R191" s="4"/>
    </row>
    <row r="192" spans="17:18" ht="12.75">
      <c r="Q192" s="1"/>
      <c r="R192" s="4"/>
    </row>
    <row r="193" spans="17:18" ht="12.75">
      <c r="Q193" s="1"/>
      <c r="R193" s="4"/>
    </row>
    <row r="194" spans="17:18" ht="12.75">
      <c r="Q194" s="1"/>
      <c r="R194" s="4"/>
    </row>
    <row r="195" spans="17:18" ht="12.75">
      <c r="Q195" s="1"/>
      <c r="R195" s="4"/>
    </row>
    <row r="196" spans="17:18" ht="12.75">
      <c r="Q196" s="1"/>
      <c r="R196" s="4"/>
    </row>
    <row r="197" spans="17:18" ht="12.75">
      <c r="Q197" s="1"/>
      <c r="R197" s="4"/>
    </row>
    <row r="198" spans="17:18" ht="12.75">
      <c r="Q198" s="1"/>
      <c r="R198" s="4"/>
    </row>
    <row r="199" spans="17:18" ht="12.75">
      <c r="Q199" s="1"/>
      <c r="R199" s="4"/>
    </row>
    <row r="200" spans="17:18" ht="12.75">
      <c r="Q200" s="1"/>
      <c r="R200" s="4"/>
    </row>
    <row r="201" spans="17:18" ht="12.75">
      <c r="Q201" s="1"/>
      <c r="R201" s="4"/>
    </row>
    <row r="202" spans="17:18" ht="12.75">
      <c r="Q202" s="1"/>
      <c r="R202" s="4"/>
    </row>
    <row r="203" spans="17:18" ht="12.75">
      <c r="Q203" s="1"/>
      <c r="R203" s="4"/>
    </row>
    <row r="204" spans="17:18" ht="12.75">
      <c r="Q204" s="1"/>
      <c r="R204" s="4"/>
    </row>
    <row r="205" spans="17:18" ht="12.75">
      <c r="Q205" s="1"/>
      <c r="R205" s="4"/>
    </row>
    <row r="206" spans="17:18" ht="12.75">
      <c r="Q206" s="1"/>
      <c r="R206" s="4"/>
    </row>
    <row r="207" spans="17:18" ht="12.75">
      <c r="Q207" s="1"/>
      <c r="R207" s="4"/>
    </row>
    <row r="208" spans="17:18" ht="12.75">
      <c r="Q208" s="1"/>
      <c r="R208" s="4"/>
    </row>
    <row r="209" spans="17:18" ht="12.75">
      <c r="Q209" s="1"/>
      <c r="R209" s="4"/>
    </row>
    <row r="210" spans="17:18" ht="12.75">
      <c r="Q210" s="1"/>
      <c r="R210" s="4"/>
    </row>
    <row r="211" spans="17:18" ht="12.75">
      <c r="Q211" s="1"/>
      <c r="R211" s="4"/>
    </row>
    <row r="212" spans="17:18" ht="12.75">
      <c r="Q212" s="1"/>
      <c r="R212" s="4"/>
    </row>
    <row r="213" spans="17:18" ht="12.75">
      <c r="Q213" s="1"/>
      <c r="R213" s="4"/>
    </row>
    <row r="214" spans="17:18" ht="12.75">
      <c r="Q214" s="1"/>
      <c r="R214" s="4"/>
    </row>
    <row r="215" spans="17:18" ht="12.75">
      <c r="Q215" s="1"/>
      <c r="R215" s="4"/>
    </row>
    <row r="216" spans="17:18" ht="12.75">
      <c r="Q216" s="1"/>
      <c r="R216" s="4"/>
    </row>
    <row r="217" spans="17:18" ht="12.75">
      <c r="Q217" s="1"/>
      <c r="R217" s="4"/>
    </row>
    <row r="218" spans="17:18" ht="12.75">
      <c r="Q218" s="1"/>
      <c r="R218" s="4"/>
    </row>
    <row r="219" spans="17:18" ht="12.75">
      <c r="Q219" s="1"/>
      <c r="R219" s="4"/>
    </row>
    <row r="220" spans="17:18" ht="12.75">
      <c r="Q220" s="1"/>
      <c r="R220" s="4"/>
    </row>
    <row r="221" spans="17:18" ht="12.75">
      <c r="Q221" s="1"/>
      <c r="R221" s="4"/>
    </row>
    <row r="222" spans="17:18" ht="12.75">
      <c r="Q222" s="1"/>
      <c r="R222" s="4"/>
    </row>
    <row r="223" spans="17:18" ht="12.75">
      <c r="Q223" s="1"/>
      <c r="R223" s="4"/>
    </row>
    <row r="224" spans="17:18" ht="12.75">
      <c r="Q224" s="1"/>
      <c r="R224" s="4"/>
    </row>
    <row r="225" spans="17:18" ht="12.75">
      <c r="Q225" s="1"/>
      <c r="R225" s="4"/>
    </row>
    <row r="226" spans="17:18" ht="12.75">
      <c r="Q226" s="1"/>
      <c r="R226" s="4"/>
    </row>
    <row r="227" spans="17:18" ht="12.75">
      <c r="Q227" s="1"/>
      <c r="R227" s="4"/>
    </row>
    <row r="228" spans="17:18" ht="12.75">
      <c r="Q228" s="1"/>
      <c r="R228" s="4"/>
    </row>
    <row r="229" spans="17:18" ht="12.75">
      <c r="Q229" s="1"/>
      <c r="R229" s="4"/>
    </row>
    <row r="230" spans="17:18" ht="12.75">
      <c r="Q230" s="1"/>
      <c r="R230" s="4"/>
    </row>
    <row r="231" spans="17:18" ht="12.75">
      <c r="Q231" s="1"/>
      <c r="R231" s="4"/>
    </row>
    <row r="232" spans="17:18" ht="12.75">
      <c r="Q232" s="1"/>
      <c r="R232" s="4"/>
    </row>
    <row r="233" spans="17:18" ht="12.75">
      <c r="Q233" s="1"/>
      <c r="R233" s="4"/>
    </row>
    <row r="234" spans="17:18" ht="12.75">
      <c r="Q234" s="1"/>
      <c r="R234" s="4"/>
    </row>
    <row r="235" spans="17:18" ht="12.75">
      <c r="Q235" s="1"/>
      <c r="R235" s="4"/>
    </row>
    <row r="236" spans="17:18" ht="12.75">
      <c r="Q236" s="1"/>
      <c r="R236" s="4"/>
    </row>
    <row r="237" spans="17:18" ht="12.75">
      <c r="Q237" s="1"/>
      <c r="R237" s="4"/>
    </row>
    <row r="238" spans="17:18" ht="12.75">
      <c r="Q238" s="1"/>
      <c r="R238" s="4"/>
    </row>
    <row r="239" spans="17:18" ht="12.75">
      <c r="Q239" s="1"/>
      <c r="R239" s="4"/>
    </row>
    <row r="240" spans="17:18" ht="12.75">
      <c r="Q240" s="1"/>
      <c r="R240" s="4"/>
    </row>
    <row r="241" spans="17:18" ht="12.75">
      <c r="Q241" s="1"/>
      <c r="R241" s="4"/>
    </row>
    <row r="242" spans="17:18" ht="12.75">
      <c r="Q242" s="1"/>
      <c r="R242" s="4"/>
    </row>
    <row r="243" spans="17:18" ht="12.75">
      <c r="Q243" s="1"/>
      <c r="R243" s="4"/>
    </row>
    <row r="244" spans="17:18" ht="12.75">
      <c r="Q244" s="1"/>
      <c r="R244" s="4"/>
    </row>
    <row r="245" spans="17:18" ht="12.75">
      <c r="Q245" s="1"/>
      <c r="R245" s="4"/>
    </row>
    <row r="246" spans="17:18" ht="12.75">
      <c r="Q246" s="1"/>
      <c r="R246" s="4"/>
    </row>
    <row r="247" spans="17:18" ht="12.75">
      <c r="Q247" s="1"/>
      <c r="R247" s="4"/>
    </row>
    <row r="248" spans="17:18" ht="12.75">
      <c r="Q248" s="1"/>
      <c r="R248" s="4"/>
    </row>
    <row r="249" spans="17:18" ht="12.75">
      <c r="Q249" s="1"/>
      <c r="R249" s="4"/>
    </row>
    <row r="250" spans="17:18" ht="12.75">
      <c r="Q250" s="1"/>
      <c r="R250" s="4"/>
    </row>
    <row r="251" spans="17:18" ht="12.75">
      <c r="Q251" s="1"/>
      <c r="R251" s="4"/>
    </row>
    <row r="252" spans="17:18" ht="12.75">
      <c r="Q252" s="1"/>
      <c r="R252" s="4"/>
    </row>
    <row r="253" spans="17:18" ht="12.75">
      <c r="Q253" s="1"/>
      <c r="R253" s="4"/>
    </row>
    <row r="254" spans="17:18" ht="12.75">
      <c r="Q254" s="1"/>
      <c r="R254" s="4"/>
    </row>
    <row r="255" spans="17:18" ht="12.75">
      <c r="Q255" s="1"/>
      <c r="R255" s="4"/>
    </row>
    <row r="256" spans="17:18" ht="12.75">
      <c r="Q256" s="1"/>
      <c r="R256" s="4"/>
    </row>
    <row r="257" spans="17:18" ht="12.75">
      <c r="Q257" s="1"/>
      <c r="R257" s="4"/>
    </row>
    <row r="258" spans="17:18" ht="12.75">
      <c r="Q258" s="1"/>
      <c r="R258" s="4"/>
    </row>
    <row r="259" spans="17:18" ht="12.75">
      <c r="Q259" s="1"/>
      <c r="R259" s="4"/>
    </row>
    <row r="260" spans="17:18" ht="12.75">
      <c r="Q260" s="1"/>
      <c r="R260" s="4"/>
    </row>
    <row r="261" spans="17:18" ht="12.75">
      <c r="Q261" s="1"/>
      <c r="R261" s="4"/>
    </row>
    <row r="262" spans="17:18" ht="12.75">
      <c r="Q262" s="1"/>
      <c r="R262" s="4"/>
    </row>
    <row r="263" spans="17:18" ht="12.75">
      <c r="Q263" s="1"/>
      <c r="R263" s="4"/>
    </row>
    <row r="264" spans="17:18" ht="12.75">
      <c r="Q264" s="1"/>
      <c r="R264" s="4"/>
    </row>
    <row r="265" spans="17:18" ht="12.75">
      <c r="Q265" s="1"/>
      <c r="R265" s="4"/>
    </row>
    <row r="266" spans="17:18" ht="12.75">
      <c r="Q266" s="1"/>
      <c r="R266" s="4"/>
    </row>
    <row r="267" spans="17:18" ht="12.75">
      <c r="Q267" s="1"/>
      <c r="R267" s="4"/>
    </row>
    <row r="268" spans="17:18" ht="12.75">
      <c r="Q268" s="1"/>
      <c r="R268" s="4"/>
    </row>
    <row r="269" spans="17:18" ht="12.75">
      <c r="Q269" s="1"/>
      <c r="R269" s="4"/>
    </row>
    <row r="270" spans="17:18" ht="12.75">
      <c r="Q270" s="1"/>
      <c r="R270" s="4"/>
    </row>
    <row r="271" spans="17:18" ht="12.75">
      <c r="Q271" s="1"/>
      <c r="R271" s="4"/>
    </row>
    <row r="272" spans="17:18" ht="12.75">
      <c r="Q272" s="1"/>
      <c r="R272" s="4"/>
    </row>
    <row r="273" spans="17:18" ht="12.75">
      <c r="Q273" s="1"/>
      <c r="R273" s="4"/>
    </row>
    <row r="274" spans="17:18" ht="12.75">
      <c r="Q274" s="1"/>
      <c r="R274" s="4"/>
    </row>
    <row r="275" spans="17:18" ht="12.75">
      <c r="Q275" s="1"/>
      <c r="R275" s="4"/>
    </row>
    <row r="276" spans="17:18" ht="12.75">
      <c r="Q276" s="1"/>
      <c r="R276" s="4"/>
    </row>
    <row r="277" spans="17:18" ht="12.75">
      <c r="Q277" s="1"/>
      <c r="R277" s="4"/>
    </row>
    <row r="278" spans="17:18" ht="12.75">
      <c r="Q278" s="1"/>
      <c r="R278" s="4"/>
    </row>
    <row r="279" spans="17:18" ht="12.75">
      <c r="Q279" s="1"/>
      <c r="R279" s="4"/>
    </row>
    <row r="280" spans="17:18" ht="12.75">
      <c r="Q280" s="1"/>
      <c r="R280" s="4"/>
    </row>
    <row r="281" spans="17:18" ht="12.75">
      <c r="Q281" s="1"/>
      <c r="R281" s="4"/>
    </row>
    <row r="282" spans="17:18" ht="12.75">
      <c r="Q282" s="1"/>
      <c r="R282" s="4"/>
    </row>
    <row r="283" spans="17:18" ht="12.75">
      <c r="Q283" s="1"/>
      <c r="R283" s="4"/>
    </row>
    <row r="284" spans="17:18" ht="12.75">
      <c r="Q284" s="1"/>
      <c r="R284" s="4"/>
    </row>
    <row r="285" spans="17:18" ht="12.75">
      <c r="Q285" s="1"/>
      <c r="R285" s="4"/>
    </row>
    <row r="286" spans="17:18" ht="12.75">
      <c r="Q286" s="1"/>
      <c r="R286" s="4"/>
    </row>
    <row r="287" spans="17:18" ht="12.75">
      <c r="Q287" s="1"/>
      <c r="R287" s="4"/>
    </row>
    <row r="288" spans="17:18" ht="12.75">
      <c r="Q288" s="1"/>
      <c r="R288" s="4"/>
    </row>
    <row r="289" spans="17:18" ht="12.75">
      <c r="Q289" s="1"/>
      <c r="R289" s="4"/>
    </row>
    <row r="290" spans="17:18" ht="12.75">
      <c r="Q290" s="1"/>
      <c r="R290" s="4"/>
    </row>
    <row r="291" spans="17:18" ht="12.75">
      <c r="Q291" s="1"/>
      <c r="R291" s="4"/>
    </row>
    <row r="292" spans="17:18" ht="12.75">
      <c r="Q292" s="1"/>
      <c r="R292" s="4"/>
    </row>
    <row r="293" spans="17:18" ht="12.75">
      <c r="Q293" s="1"/>
      <c r="R293" s="4"/>
    </row>
    <row r="294" spans="17:18" ht="12.75">
      <c r="Q294" s="1"/>
      <c r="R294" s="4"/>
    </row>
    <row r="295" spans="17:18" ht="12.75">
      <c r="Q295" s="1"/>
      <c r="R295" s="4"/>
    </row>
    <row r="296" spans="17:18" ht="12.75">
      <c r="Q296" s="1"/>
      <c r="R296" s="4"/>
    </row>
    <row r="297" spans="17:18" ht="12.75">
      <c r="Q297" s="1"/>
      <c r="R297" s="4"/>
    </row>
    <row r="298" spans="17:18" ht="12.75">
      <c r="Q298" s="1"/>
      <c r="R298" s="4"/>
    </row>
    <row r="299" spans="17:18" ht="12.75">
      <c r="Q299" s="1"/>
      <c r="R299" s="4"/>
    </row>
    <row r="300" spans="17:18" ht="12.75">
      <c r="Q300" s="1"/>
      <c r="R300" s="4"/>
    </row>
    <row r="301" spans="17:18" ht="12.75">
      <c r="Q301" s="1"/>
      <c r="R301" s="4"/>
    </row>
    <row r="302" spans="17:18" ht="12.75">
      <c r="Q302" s="1"/>
      <c r="R302" s="4"/>
    </row>
    <row r="303" spans="17:18" ht="12.75">
      <c r="Q303" s="1"/>
      <c r="R303" s="4"/>
    </row>
    <row r="304" spans="17:18" ht="12.75">
      <c r="Q304" s="1"/>
      <c r="R304" s="4"/>
    </row>
    <row r="305" spans="17:18" ht="12.75">
      <c r="Q305" s="1"/>
      <c r="R305" s="4"/>
    </row>
    <row r="306" spans="17:18" ht="12.75">
      <c r="Q306" s="1"/>
      <c r="R306" s="4"/>
    </row>
    <row r="307" spans="17:18" ht="12.75">
      <c r="Q307" s="1"/>
      <c r="R307" s="4"/>
    </row>
    <row r="308" spans="17:18" ht="12.75">
      <c r="Q308" s="1"/>
      <c r="R308" s="4"/>
    </row>
    <row r="309" spans="17:18" ht="12.75">
      <c r="Q309" s="1"/>
      <c r="R309" s="4"/>
    </row>
    <row r="310" spans="17:18" ht="12.75">
      <c r="Q310" s="1"/>
      <c r="R310" s="4"/>
    </row>
    <row r="311" spans="17:18" ht="12.75">
      <c r="Q311" s="1"/>
      <c r="R311" s="4"/>
    </row>
    <row r="312" spans="17:18" ht="12.75">
      <c r="Q312" s="1"/>
      <c r="R312" s="4"/>
    </row>
    <row r="313" spans="17:18" ht="12.75">
      <c r="Q313" s="1"/>
      <c r="R313" s="4"/>
    </row>
    <row r="314" spans="17:18" ht="12.75">
      <c r="Q314" s="1"/>
      <c r="R314" s="4"/>
    </row>
    <row r="315" spans="17:18" ht="12.75">
      <c r="Q315" s="1"/>
      <c r="R315" s="4"/>
    </row>
    <row r="316" spans="17:18" ht="12.75">
      <c r="Q316" s="1"/>
      <c r="R316" s="4"/>
    </row>
    <row r="317" spans="17:18" ht="12.75">
      <c r="Q317" s="1"/>
      <c r="R317" s="4"/>
    </row>
    <row r="318" spans="17:18" ht="12.75">
      <c r="Q318" s="1"/>
      <c r="R318" s="4"/>
    </row>
    <row r="319" spans="17:18" ht="12.75">
      <c r="Q319" s="1"/>
      <c r="R319" s="4"/>
    </row>
    <row r="320" spans="17:18" ht="12.75">
      <c r="Q320" s="1"/>
      <c r="R320" s="4"/>
    </row>
    <row r="321" spans="17:18" ht="12.75">
      <c r="Q321" s="1"/>
      <c r="R321" s="4"/>
    </row>
    <row r="322" spans="17:18" ht="12.75">
      <c r="Q322" s="1"/>
      <c r="R322" s="4"/>
    </row>
    <row r="323" spans="17:18" ht="12.75">
      <c r="Q323" s="1"/>
      <c r="R323" s="4"/>
    </row>
    <row r="324" spans="17:18" ht="12.75">
      <c r="Q324" s="1"/>
      <c r="R324" s="4"/>
    </row>
    <row r="325" spans="17:18" ht="12.75">
      <c r="Q325" s="1"/>
      <c r="R325" s="4"/>
    </row>
    <row r="326" spans="17:18" ht="12.75">
      <c r="Q326" s="1"/>
      <c r="R326" s="4"/>
    </row>
    <row r="327" spans="17:18" ht="12.75">
      <c r="Q327" s="1"/>
      <c r="R327" s="4"/>
    </row>
    <row r="328" spans="17:18" ht="12.75">
      <c r="Q328" s="1"/>
      <c r="R328" s="4"/>
    </row>
    <row r="329" spans="17:18" ht="12.75">
      <c r="Q329" s="1"/>
      <c r="R329" s="4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 Caverhill</cp:lastModifiedBy>
  <cp:lastPrinted>2003-07-10T13:14:07Z</cp:lastPrinted>
  <dcterms:created xsi:type="dcterms:W3CDTF">2003-07-09T16:37:13Z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